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<sst xmlns="http://schemas.openxmlformats.org/spreadsheetml/2006/main" count="62" uniqueCount="49">
  <si>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Rok</t>
  </si>
  <si>
    <t>Nit</t>
  </si>
  <si>
    <t>1)</t>
  </si>
  <si>
    <r>
      <t>N</t>
    </r>
    <r>
      <rPr>
        <vertAlign val="subscript"/>
        <sz val="9"/>
        <rFont val="Times New Roman"/>
        <family val="1"/>
      </rPr>
      <t>it</t>
    </r>
    <r>
      <rPr>
        <vertAlign val="superscript"/>
        <sz val="9"/>
        <rFont val="Times New Roman"/>
        <family val="1"/>
      </rPr>
      <t>2</t>
    </r>
  </si>
  <si>
    <r>
      <t>∑N</t>
    </r>
    <r>
      <rPr>
        <vertAlign val="subscript"/>
        <sz val="9"/>
        <rFont val="Times New Roman"/>
        <family val="1"/>
      </rPr>
      <t>it</t>
    </r>
    <r>
      <rPr>
        <vertAlign val="superscript"/>
        <sz val="9"/>
        <rFont val="Times New Roman"/>
        <family val="1"/>
      </rPr>
      <t>2</t>
    </r>
  </si>
  <si>
    <r>
      <t>N</t>
    </r>
    <r>
      <rPr>
        <vertAlign val="subscript"/>
        <sz val="9"/>
        <rFont val="Arial"/>
        <family val="2"/>
      </rPr>
      <t>i</t>
    </r>
  </si>
  <si>
    <r>
      <t>y</t>
    </r>
    <r>
      <rPr>
        <vertAlign val="subscript"/>
        <sz val="9"/>
        <rFont val="Arial"/>
        <family val="2"/>
      </rPr>
      <t>1t</t>
    </r>
  </si>
  <si>
    <r>
      <t>y</t>
    </r>
    <r>
      <rPr>
        <vertAlign val="subscript"/>
        <sz val="9"/>
        <rFont val="Arial"/>
        <family val="2"/>
      </rPr>
      <t>2t</t>
    </r>
  </si>
  <si>
    <r>
      <t>y</t>
    </r>
    <r>
      <rPr>
        <vertAlign val="subscript"/>
        <sz val="9"/>
        <rFont val="Arial"/>
        <family val="2"/>
      </rPr>
      <t>3t</t>
    </r>
  </si>
  <si>
    <r>
      <t>N</t>
    </r>
    <r>
      <rPr>
        <vertAlign val="subscript"/>
        <sz val="9"/>
        <rFont val="Arial"/>
        <family val="2"/>
      </rPr>
      <t>t</t>
    </r>
  </si>
  <si>
    <t>Nit2</t>
  </si>
  <si>
    <t>5)</t>
  </si>
  <si>
    <t>Xn+j</t>
  </si>
  <si>
    <t>x1</t>
  </si>
  <si>
    <t>x2</t>
  </si>
  <si>
    <t>x3</t>
  </si>
  <si>
    <t>M</t>
  </si>
  <si>
    <t>Yn+j</t>
  </si>
  <si>
    <t>6)</t>
  </si>
  <si>
    <t>7)</t>
  </si>
  <si>
    <t xml:space="preserve"> = 8,133 + 0,1939t</t>
  </si>
  <si>
    <t xml:space="preserve"> = 14,01 + 1,0485t</t>
  </si>
  <si>
    <t>yn+j</t>
  </si>
  <si>
    <t>(b-2*SEb)</t>
  </si>
  <si>
    <t>(a-2*SEa)</t>
  </si>
  <si>
    <t>x4</t>
  </si>
  <si>
    <t>x5</t>
  </si>
  <si>
    <t>SEa</t>
  </si>
  <si>
    <t>SEb</t>
  </si>
  <si>
    <t>x4min</t>
  </si>
  <si>
    <t>x4max</t>
  </si>
  <si>
    <t>(a+2*SEa)</t>
  </si>
  <si>
    <t>(b+2*SEb)</t>
  </si>
  <si>
    <t>x5min</t>
  </si>
  <si>
    <t>x5max</t>
  </si>
  <si>
    <t>y1min</t>
  </si>
  <si>
    <t>y1max</t>
  </si>
  <si>
    <t>(b-2*SEb)*n+j</t>
  </si>
  <si>
    <t>(b+2*SEb)*n+j</t>
  </si>
  <si>
    <t>variance</t>
  </si>
  <si>
    <t>st. Deviation</t>
  </si>
  <si>
    <t>res. Variance</t>
  </si>
  <si>
    <t>t tab.*SE</t>
  </si>
  <si>
    <t>sresidual2</t>
  </si>
  <si>
    <t>t critical</t>
  </si>
  <si>
    <t>2), 3)</t>
  </si>
  <si>
    <t>4)</t>
  </si>
  <si>
    <t>root of</t>
  </si>
  <si>
    <t>sum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</si>
</sst>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00"/>
    <numFmt numFmtId="169" formatCode="0.000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vertAlign val="subscript"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69" fontId="3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5" xfId="0" applyFont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169" fontId="0" fillId="0" borderId="16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7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169" fontId="0" fillId="34" borderId="0" xfId="0" applyNumberFormat="1" applyFill="1" applyAlignment="1">
      <alignment/>
    </xf>
    <xf numFmtId="169" fontId="0" fillId="34" borderId="0" xfId="0" applyNumberFormat="1" applyFill="1" applyBorder="1" applyAlignment="1">
      <alignment/>
    </xf>
    <xf numFmtId="169" fontId="0" fillId="34" borderId="0" xfId="0" applyNumberFormat="1" applyFont="1" applyFill="1" applyBorder="1" applyAlignment="1">
      <alignment horizontal="right" vertical="top" wrapText="1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1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2" max="2" width="11.28125" style="0" bestFit="1" customWidth="1"/>
    <col min="3" max="3" width="9.28125" style="0" bestFit="1" customWidth="1"/>
    <col min="4" max="4" width="11.8515625" style="0" bestFit="1" customWidth="1"/>
    <col min="5" max="5" width="12.57421875" style="0" bestFit="1" customWidth="1"/>
    <col min="6" max="6" width="12.140625" style="0" customWidth="1"/>
    <col min="7" max="7" width="9.421875" style="0" bestFit="1" customWidth="1"/>
    <col min="8" max="8" width="11.28125" style="0" bestFit="1" customWidth="1"/>
    <col min="9" max="9" width="9.421875" style="0" bestFit="1" customWidth="1"/>
    <col min="10" max="14" width="9.28125" style="0" bestFit="1" customWidth="1"/>
  </cols>
  <sheetData>
    <row r="2" ht="12.75">
      <c r="A2" t="s">
        <v>2</v>
      </c>
    </row>
    <row r="3" ht="13.5" thickBot="1"/>
    <row r="4" spans="2:12" ht="13.5" thickBot="1">
      <c r="B4" s="1" t="s">
        <v>0</v>
      </c>
      <c r="C4" s="2"/>
      <c r="D4" s="2"/>
      <c r="E4" s="3" t="s">
        <v>1</v>
      </c>
      <c r="F4" t="s">
        <v>10</v>
      </c>
      <c r="L4" t="s">
        <v>41</v>
      </c>
    </row>
    <row r="5" spans="2:11" ht="13.5" thickBot="1">
      <c r="B5" s="4">
        <v>1</v>
      </c>
      <c r="C5" s="5">
        <v>45.22</v>
      </c>
      <c r="D5" s="5">
        <v>44.16</v>
      </c>
      <c r="E5" s="6">
        <v>0.033</v>
      </c>
      <c r="F5" s="15">
        <f>E5*E5</f>
        <v>0.0010890000000000001</v>
      </c>
      <c r="J5" s="48"/>
      <c r="K5" s="48"/>
    </row>
    <row r="6" spans="2:11" ht="13.5" thickBot="1">
      <c r="B6" s="4">
        <v>2</v>
      </c>
      <c r="C6" s="5">
        <v>52.71</v>
      </c>
      <c r="D6" s="5">
        <v>54.207</v>
      </c>
      <c r="E6" s="6">
        <v>-0.047</v>
      </c>
      <c r="F6" s="15">
        <f aca="true" t="shared" si="0" ref="F6:F14">E6*E6</f>
        <v>0.002209</v>
      </c>
      <c r="J6" s="48"/>
      <c r="K6" s="48"/>
    </row>
    <row r="7" spans="2:11" ht="13.5" thickBot="1">
      <c r="B7" s="4">
        <v>3</v>
      </c>
      <c r="C7" s="5">
        <v>61.37</v>
      </c>
      <c r="D7" s="5">
        <v>61.282</v>
      </c>
      <c r="E7" s="7"/>
      <c r="F7" s="15"/>
      <c r="J7" s="48"/>
      <c r="K7" s="48"/>
    </row>
    <row r="8" spans="2:11" ht="13.5" thickBot="1">
      <c r="B8" s="4">
        <v>4</v>
      </c>
      <c r="C8" s="5">
        <v>73.29</v>
      </c>
      <c r="D8" s="5">
        <v>74.277</v>
      </c>
      <c r="E8" s="7"/>
      <c r="F8" s="15"/>
      <c r="J8" s="48"/>
      <c r="K8" s="48"/>
    </row>
    <row r="9" spans="2:11" ht="13.5" thickBot="1">
      <c r="B9" s="4">
        <v>5</v>
      </c>
      <c r="C9" s="5">
        <v>86.25</v>
      </c>
      <c r="D9" s="5">
        <v>84.726</v>
      </c>
      <c r="E9" s="7"/>
      <c r="F9" s="15"/>
      <c r="G9" t="s">
        <v>39</v>
      </c>
      <c r="H9">
        <v>1014.677</v>
      </c>
      <c r="J9" s="48"/>
      <c r="K9" s="48"/>
    </row>
    <row r="10" spans="2:11" ht="13.5" thickBot="1">
      <c r="B10" s="4">
        <v>6</v>
      </c>
      <c r="C10" s="5">
        <v>97.68</v>
      </c>
      <c r="D10" s="5">
        <v>98.377</v>
      </c>
      <c r="E10" s="7"/>
      <c r="F10" s="15"/>
      <c r="G10" t="s">
        <v>40</v>
      </c>
      <c r="H10">
        <f>POWER(H9,1/2)</f>
        <v>31.85399503986902</v>
      </c>
      <c r="J10" s="48"/>
      <c r="K10" s="48"/>
    </row>
    <row r="11" spans="2:11" ht="13.5" thickBot="1">
      <c r="B11" s="4">
        <v>7</v>
      </c>
      <c r="C11" s="5">
        <v>112.32</v>
      </c>
      <c r="D11" s="5">
        <v>112.253</v>
      </c>
      <c r="E11" s="7"/>
      <c r="F11" s="15"/>
      <c r="J11" s="48"/>
      <c r="K11" s="48"/>
    </row>
    <row r="12" spans="2:11" ht="13.5" thickBot="1">
      <c r="B12" s="4">
        <v>8</v>
      </c>
      <c r="C12" s="5">
        <v>122.14</v>
      </c>
      <c r="D12" s="5">
        <v>119.776</v>
      </c>
      <c r="E12" s="7"/>
      <c r="F12" s="15"/>
      <c r="J12" s="48"/>
      <c r="K12" s="48"/>
    </row>
    <row r="13" spans="2:11" ht="13.5" thickBot="1">
      <c r="B13" s="4">
        <v>9</v>
      </c>
      <c r="C13" s="5">
        <v>129.02</v>
      </c>
      <c r="D13" s="5">
        <v>129.666</v>
      </c>
      <c r="E13" s="7"/>
      <c r="F13" s="15"/>
      <c r="J13" s="48"/>
      <c r="K13" s="48"/>
    </row>
    <row r="14" spans="2:11" ht="13.5" thickBot="1">
      <c r="B14" s="4">
        <v>10</v>
      </c>
      <c r="C14" s="5">
        <v>140.68</v>
      </c>
      <c r="D14" s="5">
        <v>141.952</v>
      </c>
      <c r="E14" s="7"/>
      <c r="F14" s="15"/>
      <c r="J14" s="48"/>
      <c r="K14" s="48"/>
    </row>
    <row r="15" spans="6:12" ht="12.75">
      <c r="F15" s="15"/>
      <c r="J15" t="s">
        <v>48</v>
      </c>
      <c r="K15" s="49"/>
      <c r="L15" s="50"/>
    </row>
    <row r="17" ht="13.5" thickBot="1">
      <c r="A17" t="s">
        <v>45</v>
      </c>
    </row>
    <row r="18" spans="2:14" ht="15" thickBot="1">
      <c r="B18" s="8" t="s">
        <v>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 t="s">
        <v>4</v>
      </c>
      <c r="N18" s="9" t="s">
        <v>5</v>
      </c>
    </row>
    <row r="19" spans="2:14" ht="14.25" thickBot="1">
      <c r="B19" s="11" t="s">
        <v>6</v>
      </c>
      <c r="C19" s="12">
        <v>0.0011</v>
      </c>
      <c r="D19" s="12">
        <v>0.0022</v>
      </c>
      <c r="E19" s="12">
        <v>0</v>
      </c>
      <c r="F19" s="12">
        <v>0.001</v>
      </c>
      <c r="G19" s="12">
        <v>0.0023</v>
      </c>
      <c r="H19" s="12">
        <v>0.0005</v>
      </c>
      <c r="I19" s="12">
        <v>0</v>
      </c>
      <c r="J19" s="12">
        <v>0.0055</v>
      </c>
      <c r="K19" s="12">
        <v>0.0004</v>
      </c>
      <c r="L19" s="12">
        <v>0.0016</v>
      </c>
      <c r="M19" s="12">
        <v>0.0146</v>
      </c>
      <c r="N19" s="12">
        <v>0.0382</v>
      </c>
    </row>
    <row r="20" spans="2:14" ht="14.25" thickBot="1">
      <c r="B20" s="11" t="s">
        <v>7</v>
      </c>
      <c r="C20" s="12">
        <v>0.0003</v>
      </c>
      <c r="D20" s="12">
        <v>0.0219</v>
      </c>
      <c r="E20" s="12">
        <v>0.0002</v>
      </c>
      <c r="F20" s="12">
        <v>0.0001</v>
      </c>
      <c r="G20" s="12">
        <v>0.0001</v>
      </c>
      <c r="H20" s="12">
        <v>0.0789</v>
      </c>
      <c r="I20" s="12">
        <v>0.0251</v>
      </c>
      <c r="J20" s="12">
        <v>0.0011</v>
      </c>
      <c r="K20" s="12">
        <v>0.0981</v>
      </c>
      <c r="L20" s="12">
        <v>0.0066</v>
      </c>
      <c r="M20" s="12">
        <v>0.2324</v>
      </c>
      <c r="N20" s="13"/>
    </row>
    <row r="21" spans="2:14" ht="14.25" thickBot="1">
      <c r="B21" s="11" t="s">
        <v>8</v>
      </c>
      <c r="C21" s="12">
        <v>1.6439</v>
      </c>
      <c r="D21" s="12">
        <v>0.0832</v>
      </c>
      <c r="E21" s="12">
        <v>0.0271</v>
      </c>
      <c r="F21" s="12">
        <v>1.1355</v>
      </c>
      <c r="G21" s="12">
        <v>0.5764</v>
      </c>
      <c r="H21" s="12">
        <v>0.0674</v>
      </c>
      <c r="I21" s="12">
        <v>0.3506</v>
      </c>
      <c r="J21" s="12">
        <v>1.0147</v>
      </c>
      <c r="K21" s="12">
        <v>0.1169</v>
      </c>
      <c r="L21" s="12">
        <v>0.1226</v>
      </c>
      <c r="M21" s="12">
        <v>5.1383</v>
      </c>
      <c r="N21" s="13"/>
    </row>
    <row r="22" spans="2:14" ht="15" thickBot="1">
      <c r="B22" s="14" t="s">
        <v>4</v>
      </c>
      <c r="C22" s="12">
        <v>1.6452</v>
      </c>
      <c r="D22" s="12">
        <v>0.1073</v>
      </c>
      <c r="E22" s="12">
        <v>0.0273</v>
      </c>
      <c r="F22" s="12">
        <v>1.1366</v>
      </c>
      <c r="G22" s="12">
        <v>0.5788</v>
      </c>
      <c r="H22" s="12">
        <v>0.1468</v>
      </c>
      <c r="I22" s="12">
        <v>0.3757</v>
      </c>
      <c r="J22" s="12">
        <v>1.0213</v>
      </c>
      <c r="K22" s="12">
        <v>0.2155</v>
      </c>
      <c r="L22" s="12">
        <v>0.1308</v>
      </c>
      <c r="M22" s="12">
        <v>5.3852</v>
      </c>
      <c r="N22" s="12"/>
    </row>
    <row r="23" spans="2:14" ht="14.25" thickBot="1">
      <c r="B23" s="11" t="s">
        <v>9</v>
      </c>
      <c r="C23" s="12">
        <v>0.7405</v>
      </c>
      <c r="D23" s="12">
        <v>0.1891</v>
      </c>
      <c r="E23" s="13"/>
      <c r="F23" s="13"/>
      <c r="G23" s="13"/>
      <c r="H23" s="13"/>
      <c r="I23" s="13"/>
      <c r="J23" s="13"/>
      <c r="K23" s="13"/>
      <c r="L23" s="13"/>
      <c r="M23" s="12"/>
      <c r="N23" s="13"/>
    </row>
    <row r="26" spans="1:5" ht="13.5" thickBot="1">
      <c r="A26" t="s">
        <v>46</v>
      </c>
      <c r="C26" t="s">
        <v>14</v>
      </c>
      <c r="E26" t="s">
        <v>15</v>
      </c>
    </row>
    <row r="27" spans="2:5" ht="13.5" thickBot="1">
      <c r="B27" s="17">
        <v>1</v>
      </c>
      <c r="C27" s="18">
        <v>39.8781</v>
      </c>
      <c r="D27" s="17">
        <v>1</v>
      </c>
      <c r="E27" s="18">
        <v>12.3086</v>
      </c>
    </row>
    <row r="28" spans="2:7" ht="13.5" thickBot="1">
      <c r="B28" s="19">
        <v>2</v>
      </c>
      <c r="C28" s="20">
        <v>45.22</v>
      </c>
      <c r="D28" s="19">
        <v>2</v>
      </c>
      <c r="E28" s="20">
        <v>15.84</v>
      </c>
      <c r="G28" s="16"/>
    </row>
    <row r="29" spans="2:5" ht="13.5" thickBot="1">
      <c r="B29" s="17">
        <v>3</v>
      </c>
      <c r="C29" s="20">
        <v>52.71</v>
      </c>
      <c r="D29" s="17">
        <v>3</v>
      </c>
      <c r="E29" s="20">
        <v>18.16</v>
      </c>
    </row>
    <row r="30" spans="2:5" ht="13.5" thickBot="1">
      <c r="B30" s="19">
        <v>4</v>
      </c>
      <c r="C30" s="20">
        <v>61.37</v>
      </c>
      <c r="D30" s="19">
        <v>4</v>
      </c>
      <c r="E30" s="20">
        <v>23.52</v>
      </c>
    </row>
    <row r="31" spans="2:5" ht="13.5" thickBot="1">
      <c r="B31" s="17">
        <v>5</v>
      </c>
      <c r="C31" s="20">
        <v>73.29</v>
      </c>
      <c r="D31" s="17">
        <v>5</v>
      </c>
      <c r="E31" s="20">
        <v>28.96</v>
      </c>
    </row>
    <row r="32" spans="2:5" ht="13.5" thickBot="1">
      <c r="B32" s="19">
        <v>6</v>
      </c>
      <c r="C32" s="20">
        <v>86.25</v>
      </c>
      <c r="D32" s="19">
        <v>6</v>
      </c>
      <c r="E32" s="20">
        <v>33.98</v>
      </c>
    </row>
    <row r="33" spans="2:5" ht="13.5" thickBot="1">
      <c r="B33" s="17">
        <v>7</v>
      </c>
      <c r="C33" s="20">
        <v>97.68</v>
      </c>
      <c r="D33" s="17">
        <v>7</v>
      </c>
      <c r="E33" s="20">
        <v>44.24</v>
      </c>
    </row>
    <row r="34" spans="2:5" ht="13.5" thickBot="1">
      <c r="B34" s="19">
        <v>8</v>
      </c>
      <c r="C34" s="20">
        <v>112.32</v>
      </c>
      <c r="D34" s="19">
        <v>8</v>
      </c>
      <c r="E34" s="20">
        <v>50.06</v>
      </c>
    </row>
    <row r="35" spans="2:5" ht="13.5" thickBot="1">
      <c r="B35" s="17">
        <v>9</v>
      </c>
      <c r="C35" s="20">
        <v>122.14</v>
      </c>
      <c r="D35" s="17">
        <v>9</v>
      </c>
      <c r="E35" s="20">
        <v>51.44</v>
      </c>
    </row>
    <row r="36" spans="2:5" ht="12.75">
      <c r="B36" s="21">
        <v>10</v>
      </c>
      <c r="C36" s="22">
        <v>129.02</v>
      </c>
      <c r="D36" s="21">
        <v>10</v>
      </c>
      <c r="E36" s="22">
        <v>50.81</v>
      </c>
    </row>
    <row r="37" spans="2:5" ht="12.75">
      <c r="B37" s="23">
        <v>11</v>
      </c>
      <c r="C37" s="24"/>
      <c r="D37" s="23">
        <v>11</v>
      </c>
      <c r="E37" s="24"/>
    </row>
    <row r="38" spans="2:5" ht="12.75">
      <c r="B38" s="23">
        <v>12</v>
      </c>
      <c r="C38" s="24"/>
      <c r="D38" s="23">
        <v>12</v>
      </c>
      <c r="E38" s="24"/>
    </row>
    <row r="39" spans="2:5" ht="12.75">
      <c r="B39" s="23">
        <v>13</v>
      </c>
      <c r="C39" s="24"/>
      <c r="D39" s="23">
        <v>13</v>
      </c>
      <c r="E39" s="24"/>
    </row>
    <row r="41" spans="2:5" ht="12.75">
      <c r="B41" t="s">
        <v>12</v>
      </c>
      <c r="C41">
        <v>11</v>
      </c>
      <c r="D41" s="38">
        <v>12</v>
      </c>
      <c r="E41">
        <v>13</v>
      </c>
    </row>
    <row r="42" spans="2:5" ht="12.75">
      <c r="B42" s="24" t="s">
        <v>13</v>
      </c>
      <c r="C42" s="24">
        <v>1</v>
      </c>
      <c r="D42" s="24">
        <v>1</v>
      </c>
      <c r="E42" s="24">
        <v>1</v>
      </c>
    </row>
    <row r="43" spans="2:5" ht="12.75">
      <c r="B43" s="24" t="s">
        <v>14</v>
      </c>
      <c r="C43" s="24"/>
      <c r="D43" s="24"/>
      <c r="E43" s="24"/>
    </row>
    <row r="44" spans="2:5" ht="12.75">
      <c r="B44" s="24" t="s">
        <v>15</v>
      </c>
      <c r="C44" s="24"/>
      <c r="D44" s="24"/>
      <c r="E44" s="24"/>
    </row>
    <row r="46" ht="12.75">
      <c r="B46" t="s">
        <v>16</v>
      </c>
    </row>
    <row r="47" spans="2:4" ht="12.75">
      <c r="B47" s="25">
        <v>8.67813853</v>
      </c>
      <c r="C47" s="26">
        <v>0.93629078</v>
      </c>
      <c r="D47" s="27">
        <v>0.20117389</v>
      </c>
    </row>
    <row r="48" spans="2:4" ht="12.75">
      <c r="B48" s="25">
        <v>0.98356807</v>
      </c>
      <c r="C48" s="26">
        <v>0.29430709</v>
      </c>
      <c r="D48" s="27">
        <v>0.38328652</v>
      </c>
    </row>
    <row r="49" spans="2:4" ht="12.75">
      <c r="B49" s="25">
        <v>5.50934055</v>
      </c>
      <c r="C49" s="26">
        <v>0.02384286</v>
      </c>
      <c r="D49" s="27">
        <v>-0.31492799</v>
      </c>
    </row>
    <row r="50" spans="2:4" ht="12.75">
      <c r="B50" s="25">
        <v>15.1710472</v>
      </c>
      <c r="C50" s="26">
        <v>1.25444074</v>
      </c>
      <c r="D50" s="27">
        <v>0.26953243</v>
      </c>
    </row>
    <row r="52" spans="2:4" ht="12.75">
      <c r="B52" s="28">
        <v>11</v>
      </c>
      <c r="C52" s="26">
        <v>12</v>
      </c>
      <c r="D52" s="28">
        <v>13</v>
      </c>
    </row>
    <row r="53" spans="1:4" ht="12.75">
      <c r="A53" t="s">
        <v>17</v>
      </c>
      <c r="B53" s="29"/>
      <c r="C53" s="29"/>
      <c r="D53" s="29"/>
    </row>
    <row r="54" spans="2:4" ht="12.75">
      <c r="B54" s="29"/>
      <c r="C54" s="29"/>
      <c r="D54" s="29"/>
    </row>
    <row r="55" spans="2:4" ht="12.75">
      <c r="B55" s="29"/>
      <c r="C55" s="29"/>
      <c r="D55" s="29"/>
    </row>
    <row r="56" spans="2:4" ht="12.75">
      <c r="B56" s="29"/>
      <c r="C56" s="29"/>
      <c r="D56" s="29"/>
    </row>
    <row r="60" spans="2:3" ht="12.75">
      <c r="B60" s="30"/>
      <c r="C60" s="30"/>
    </row>
    <row r="61" spans="7:9" ht="12.75">
      <c r="G61">
        <v>11</v>
      </c>
      <c r="H61">
        <v>12</v>
      </c>
      <c r="I61">
        <v>13</v>
      </c>
    </row>
    <row r="62" spans="1:12" ht="12.75">
      <c r="A62" s="31" t="s">
        <v>11</v>
      </c>
      <c r="B62" s="31" t="s">
        <v>42</v>
      </c>
      <c r="C62" s="31"/>
      <c r="D62" s="31"/>
      <c r="E62" s="31"/>
      <c r="F62" s="31"/>
      <c r="G62" s="43"/>
      <c r="H62" s="44"/>
      <c r="I62" s="44"/>
      <c r="J62" s="31"/>
      <c r="K62" s="31"/>
      <c r="L62" s="31"/>
    </row>
    <row r="63" spans="1:12" ht="12.75">
      <c r="A63" s="31"/>
      <c r="B63" s="40" t="s">
        <v>43</v>
      </c>
      <c r="C63" s="41"/>
      <c r="D63" s="42"/>
      <c r="E63" s="39"/>
      <c r="F63" s="32"/>
      <c r="G63" s="44"/>
      <c r="H63" s="45"/>
      <c r="I63" s="44"/>
      <c r="J63" s="31"/>
      <c r="K63" s="31"/>
      <c r="L63" s="31"/>
    </row>
    <row r="64" spans="1:12" ht="12.75">
      <c r="A64" s="31"/>
      <c r="C64" s="30"/>
      <c r="D64" s="32"/>
      <c r="E64" s="39" t="s">
        <v>47</v>
      </c>
      <c r="F64" s="32"/>
      <c r="G64" s="31"/>
      <c r="H64" s="32"/>
      <c r="I64" s="31"/>
      <c r="J64" s="31"/>
      <c r="K64" s="31"/>
      <c r="L64" s="31"/>
    </row>
    <row r="65" spans="1:12" ht="12.75">
      <c r="A65" s="31"/>
      <c r="B65" s="32" t="s">
        <v>44</v>
      </c>
      <c r="C65" s="31"/>
      <c r="D65" s="32">
        <v>1.8946</v>
      </c>
      <c r="E65" s="31"/>
      <c r="F65" s="32"/>
      <c r="G65" s="31"/>
      <c r="H65" s="32"/>
      <c r="I65" s="31"/>
      <c r="J65" s="31"/>
      <c r="K65" s="31"/>
      <c r="L65" s="31"/>
    </row>
    <row r="66" spans="1:12" ht="12.75">
      <c r="A66" s="31" t="s">
        <v>18</v>
      </c>
      <c r="B66" s="32"/>
      <c r="C66" s="31"/>
      <c r="D66" s="32"/>
      <c r="E66" t="s">
        <v>13</v>
      </c>
      <c r="F66" s="31">
        <v>1</v>
      </c>
      <c r="G66" s="32">
        <v>1</v>
      </c>
      <c r="H66" s="31">
        <v>1</v>
      </c>
      <c r="I66" s="31"/>
      <c r="J66" s="31"/>
      <c r="K66" s="31"/>
      <c r="L66" s="31"/>
    </row>
    <row r="67" spans="1:12" ht="15.75">
      <c r="A67" s="31"/>
      <c r="B67" s="33" t="s">
        <v>20</v>
      </c>
      <c r="C67" s="31"/>
      <c r="E67" t="s">
        <v>25</v>
      </c>
      <c r="F67" s="32"/>
      <c r="G67" s="32"/>
      <c r="H67" s="32"/>
      <c r="I67" s="31"/>
      <c r="J67" s="31"/>
      <c r="K67" s="31"/>
      <c r="L67" s="31"/>
    </row>
    <row r="68" spans="1:12" ht="15.75">
      <c r="A68" s="31"/>
      <c r="B68" s="33" t="s">
        <v>21</v>
      </c>
      <c r="C68" s="31"/>
      <c r="D68" s="32"/>
      <c r="E68" t="s">
        <v>26</v>
      </c>
      <c r="F68" s="31"/>
      <c r="G68" s="31"/>
      <c r="H68" s="31"/>
      <c r="I68" s="31"/>
      <c r="J68" s="31"/>
      <c r="K68" s="31"/>
      <c r="L68" s="31"/>
    </row>
    <row r="69" spans="1:12" ht="12.75">
      <c r="A69" s="31"/>
      <c r="B69" s="32"/>
      <c r="C69" s="31"/>
      <c r="D69" s="32"/>
      <c r="E69" s="31"/>
      <c r="F69" s="32"/>
      <c r="G69" s="31"/>
      <c r="H69" s="32"/>
      <c r="I69" s="31"/>
      <c r="J69" s="31"/>
      <c r="K69" s="31"/>
      <c r="L69" s="31"/>
    </row>
    <row r="70" spans="1:12" ht="12.75">
      <c r="A70" t="s">
        <v>16</v>
      </c>
      <c r="B70" s="34">
        <v>146.4283</v>
      </c>
      <c r="C70" s="35">
        <v>4.924604</v>
      </c>
      <c r="D70" s="36">
        <v>-2.3482</v>
      </c>
      <c r="E70" s="31"/>
      <c r="F70" s="31" t="s">
        <v>22</v>
      </c>
      <c r="G70" s="46"/>
      <c r="H70" s="47"/>
      <c r="I70" s="46"/>
      <c r="J70" s="31"/>
      <c r="K70" s="31"/>
      <c r="L70" s="31"/>
    </row>
    <row r="71" spans="1:12" ht="12.75">
      <c r="A71" s="31"/>
      <c r="B71" s="34">
        <v>93.67532</v>
      </c>
      <c r="C71" s="35">
        <v>2.878322</v>
      </c>
      <c r="D71" s="36">
        <v>-1.48257</v>
      </c>
      <c r="E71" s="31"/>
      <c r="F71" s="32"/>
      <c r="G71" s="46"/>
      <c r="H71" s="47"/>
      <c r="I71" s="46"/>
      <c r="J71" s="31"/>
      <c r="K71" s="31"/>
      <c r="L71" s="31"/>
    </row>
    <row r="72" spans="1:12" ht="12.75">
      <c r="A72" s="31"/>
      <c r="B72" s="34">
        <v>-14.0215</v>
      </c>
      <c r="C72" s="35">
        <v>-0.38412</v>
      </c>
      <c r="D72" s="36">
        <v>0.293259</v>
      </c>
      <c r="E72" s="31"/>
      <c r="F72" s="32"/>
      <c r="G72" s="46"/>
      <c r="H72" s="47"/>
      <c r="I72" s="46"/>
      <c r="J72" s="31"/>
      <c r="K72" s="31"/>
      <c r="L72" s="31"/>
    </row>
    <row r="73" spans="1:12" ht="12.75">
      <c r="A73" s="31"/>
      <c r="B73" s="34">
        <v>226.0821</v>
      </c>
      <c r="C73" s="35">
        <v>7.4188</v>
      </c>
      <c r="D73" s="36">
        <v>-3.53751</v>
      </c>
      <c r="E73" s="31"/>
      <c r="F73" s="31"/>
      <c r="G73" s="46"/>
      <c r="H73" s="46"/>
      <c r="I73" s="46"/>
      <c r="J73" s="31"/>
      <c r="K73" s="31"/>
      <c r="L73" s="31"/>
    </row>
    <row r="74" spans="1:12" ht="12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12.75">
      <c r="A75" s="31" t="s">
        <v>19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2.75">
      <c r="A76" t="s">
        <v>27</v>
      </c>
      <c r="B76" s="31" t="s">
        <v>28</v>
      </c>
      <c r="C76" s="31"/>
      <c r="D76" s="31" t="s">
        <v>24</v>
      </c>
      <c r="E76" s="31" t="s">
        <v>23</v>
      </c>
      <c r="F76" s="31" t="s">
        <v>37</v>
      </c>
      <c r="H76" s="31"/>
      <c r="I76" s="31"/>
      <c r="J76" s="31"/>
      <c r="K76" s="31"/>
      <c r="L76" s="31"/>
    </row>
    <row r="77" spans="1:12" ht="12.75">
      <c r="A77" s="31">
        <v>0.724</v>
      </c>
      <c r="B77" s="31">
        <v>0.022</v>
      </c>
      <c r="C77" s="31"/>
      <c r="D77" s="31"/>
      <c r="E77" s="31"/>
      <c r="F77" s="31"/>
      <c r="G77" s="31"/>
      <c r="H77" s="37" t="s">
        <v>29</v>
      </c>
      <c r="I77" s="31"/>
      <c r="J77" s="31"/>
      <c r="K77" s="31"/>
      <c r="L77" s="31"/>
    </row>
    <row r="78" spans="1:12" ht="12.75">
      <c r="A78" s="31"/>
      <c r="B78" s="31"/>
      <c r="C78" s="31"/>
      <c r="D78" s="31"/>
      <c r="E78" s="31"/>
      <c r="F78" s="31"/>
      <c r="G78" s="31"/>
      <c r="H78" s="31" t="s">
        <v>30</v>
      </c>
      <c r="I78" s="31"/>
      <c r="J78" s="31"/>
      <c r="K78" s="31"/>
      <c r="L78" s="31"/>
    </row>
    <row r="79" spans="4:6" ht="12.75">
      <c r="D79" s="31" t="s">
        <v>31</v>
      </c>
      <c r="E79" s="31" t="s">
        <v>32</v>
      </c>
      <c r="F79" s="31" t="s">
        <v>38</v>
      </c>
    </row>
    <row r="81" spans="1:8" ht="12.75">
      <c r="A81" t="s">
        <v>27</v>
      </c>
      <c r="B81" s="31" t="s">
        <v>28</v>
      </c>
      <c r="C81" s="31"/>
      <c r="D81" s="31" t="s">
        <v>24</v>
      </c>
      <c r="E81" s="31" t="s">
        <v>23</v>
      </c>
      <c r="F81" s="31" t="s">
        <v>37</v>
      </c>
      <c r="H81" s="31"/>
    </row>
    <row r="82" spans="1:8" ht="12.75">
      <c r="A82" s="31">
        <v>0.546</v>
      </c>
      <c r="B82" s="31">
        <v>0.032</v>
      </c>
      <c r="C82" s="31"/>
      <c r="D82" s="31"/>
      <c r="E82" s="31"/>
      <c r="F82" s="31"/>
      <c r="G82" s="31"/>
      <c r="H82" s="37" t="s">
        <v>33</v>
      </c>
    </row>
    <row r="83" spans="1:8" ht="12.75">
      <c r="A83" s="31"/>
      <c r="B83" s="31"/>
      <c r="C83" s="31"/>
      <c r="D83" s="31"/>
      <c r="E83" s="31"/>
      <c r="F83" s="31"/>
      <c r="G83" s="31"/>
      <c r="H83" s="31" t="s">
        <v>34</v>
      </c>
    </row>
    <row r="84" spans="4:6" ht="12.75">
      <c r="D84" s="31" t="s">
        <v>31</v>
      </c>
      <c r="E84" s="31" t="s">
        <v>32</v>
      </c>
      <c r="F84" s="31" t="s">
        <v>38</v>
      </c>
    </row>
    <row r="86" ht="12.75">
      <c r="C86">
        <v>11</v>
      </c>
    </row>
    <row r="87" spans="2:3" ht="12.75">
      <c r="B87" t="s">
        <v>35</v>
      </c>
      <c r="C87">
        <f>B70+C70*G77+D70*G82</f>
        <v>146.4283</v>
      </c>
    </row>
    <row r="88" spans="2:3" ht="12.75">
      <c r="B88" t="s">
        <v>36</v>
      </c>
      <c r="C88">
        <f>B70+C70*G78+D70*G83</f>
        <v>146.4283</v>
      </c>
    </row>
    <row r="91" spans="5:6" ht="12.75">
      <c r="E91" s="30"/>
      <c r="F91" s="3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8"/>
  <legacyDrawing r:id="rId7"/>
  <oleObjects>
    <oleObject progId="Equation.3" shapeId="1610793" r:id="rId1"/>
    <oleObject progId="Equation.3" shapeId="1610795" r:id="rId2"/>
    <oleObject progId="Equation.3" shapeId="1955242" r:id="rId3"/>
    <oleObject progId="Equation.3" shapeId="1961122" r:id="rId4"/>
    <oleObject progId="Equation.3" shapeId="590748" r:id="rId5"/>
    <oleObject progId="Equation.3" shapeId="609012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pc</cp:lastModifiedBy>
  <cp:lastPrinted>2008-01-07T05:42:35Z</cp:lastPrinted>
  <dcterms:created xsi:type="dcterms:W3CDTF">2008-01-06T18:25:00Z</dcterms:created>
  <dcterms:modified xsi:type="dcterms:W3CDTF">2015-12-09T15:33:02Z</dcterms:modified>
  <cp:category/>
  <cp:version/>
  <cp:contentType/>
  <cp:contentStatus/>
</cp:coreProperties>
</file>